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3" l="1"/>
  <c r="F109" i="13"/>
  <c r="F108" i="13"/>
  <c r="F107" i="13"/>
  <c r="F106" i="13"/>
  <c r="F105" i="13"/>
  <c r="F104" i="13"/>
  <c r="F102" i="13"/>
  <c r="F101" i="13"/>
  <c r="F100" i="13"/>
  <c r="F99" i="13"/>
  <c r="F98" i="13"/>
  <c r="F97" i="13"/>
  <c r="F96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79" i="13"/>
  <c r="F78" i="13"/>
  <c r="F77" i="13"/>
  <c r="F76" i="13"/>
  <c r="F75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59" i="13"/>
  <c r="F58" i="13"/>
  <c r="F57" i="13"/>
  <c r="F56" i="13"/>
  <c r="F55" i="13"/>
  <c r="F54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7" i="13"/>
  <c r="F36" i="13"/>
  <c r="F35" i="13"/>
  <c r="F34" i="13"/>
  <c r="F33" i="13"/>
  <c r="F32" i="13"/>
  <c r="F31" i="13"/>
  <c r="F30" i="13"/>
  <c r="F29" i="13"/>
  <c r="F28" i="13"/>
  <c r="F27" i="13"/>
  <c r="F25" i="13"/>
  <c r="F24" i="13"/>
  <c r="F23" i="13"/>
  <c r="F22" i="13"/>
  <c r="F21" i="13"/>
  <c r="F20" i="13"/>
  <c r="F19" i="13"/>
  <c r="F18" i="13"/>
  <c r="F17" i="13"/>
  <c r="F16" i="13"/>
  <c r="F15" i="13"/>
  <c r="F12" i="13"/>
  <c r="F11" i="13"/>
  <c r="F10" i="13"/>
  <c r="F9" i="13"/>
  <c r="F8" i="13"/>
  <c r="F111" i="13" l="1"/>
  <c r="F112" i="13" l="1"/>
  <c r="F113" i="13" s="1"/>
  <c r="F114" i="13" l="1"/>
  <c r="F115" i="13" s="1"/>
  <c r="F117" i="13" l="1"/>
  <c r="F116" i="13"/>
  <c r="M960" i="7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<sst xmlns="http://schemas.openxmlformats.org/spreadsheetml/2006/main" count="6609" uniqueCount="910">
  <si>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</si>
  <si>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</si>
  <si>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</si>
  <si>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</si>
  <si>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</si>
  <si>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</si>
  <si>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</si>
  <si>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</si>
  <si>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</si>
  <si>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</si>
  <si>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</si>
  <si>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</si>
  <si>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</si>
  <si>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</si>
  <si>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</si>
  <si>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</si>
  <si>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</si>
  <si>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</si>
  <si>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</si>
  <si>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</si>
  <si>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</si>
  <si>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</si>
  <si>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</si>
  <si>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</si>
  <si>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</si>
  <si>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</si>
  <si>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</si>
  <si>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</si>
  <si>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</si>
  <si>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</si>
  <si>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</si>
  <si>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</si>
  <si>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</si>
  <si>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</si>
  <si>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</si>
  <si>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</si>
  <si>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</si>
  <si>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</si>
  <si>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</si>
  <si>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</si>
  <si>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</si>
  <si>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</si>
  <si>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</si>
  <si>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</si>
  <si>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</si>
  <si>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</si>
  <si>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</si>
  <si>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</si>
  <si>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</si>
  <si>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</si>
  <si>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</si>
  <si>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</si>
  <si>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</si>
  <si>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</si>
  <si>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</si>
  <si>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</si>
  <si>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</si>
  <si>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</si>
  <si>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</si>
  <si>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</si>
  <si>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</si>
  <si>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</si>
  <si>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</si>
  <si>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</si>
  <si>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</si>
  <si>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</si>
  <si>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</si>
  <si>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</si>
  <si>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</si>
  <si>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</si>
  <si>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</si>
  <si>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</si>
  <si>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</si>
  <si>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</si>
  <si>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</si>
  <si>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</si>
  <si>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</si>
  <si>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</si>
  <si>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</si>
  <si>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</si>
  <si>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</si>
  <si>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</si>
  <si>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</si>
  <si>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</si>
  <si>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</si>
  <si>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</si>
  <si>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</si>
  <si>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</si>
  <si>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</si>
  <si>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</si>
  <si>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</si>
  <si>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</si>
  <si>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</si>
  <si>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</si>
  <si>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</si>
  <si>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</si>
  <si>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</si>
  <si>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</si>
  <si>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</si>
  <si>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</si>
  <si>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</si>
  <si>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</si>
  <si>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</si>
  <si>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</si>
  <si>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</si>
  <si>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</si>
  <si>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</si>
  <si>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</si>
  <si>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</si>
  <si>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</si>
  <si>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</si>
  <si>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</si>
  <si>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</si>
  <si>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</si>
  <si>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</si>
  <si>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</si>
  <si>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</si>
  <si>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</si>
  <si>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</si>
  <si>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</si>
  <si>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</si>
  <si>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</si>
  <si>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</si>
  <si>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</si>
  <si>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</si>
  <si>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</si>
  <si>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</si>
  <si>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</si>
  <si>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</si>
  <si>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</si>
  <si>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</si>
  <si>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</si>
  <si>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</si>
  <si>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</si>
  <si>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</si>
  <si>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</si>
  <si>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</si>
  <si>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</si>
  <si>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</si>
  <si>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</si>
  <si>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</si>
  <si>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</si>
  <si>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</si>
  <si>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</si>
  <si>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</si>
  <si>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</si>
  <si>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</si>
  <si>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</si>
  <si>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</si>
  <si>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</si>
  <si>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</si>
  <si>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</si>
  <si>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</si>
  <si>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</si>
  <si>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</si>
  <si>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</si>
  <si>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</si>
  <si>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</si>
  <si>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</si>
  <si>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</si>
  <si>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</si>
  <si>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</si>
  <si>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</si>
  <si>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</si>
  <si>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</si>
  <si>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</si>
  <si>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</si>
  <si>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</si>
  <si>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</si>
  <si>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</si>
  <si>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</si>
  <si>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</si>
  <si>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</si>
  <si>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</si>
  <si>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</si>
  <si>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</si>
  <si>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</si>
  <si>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</si>
  <si>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</si>
  <si>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</si>
  <si>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</si>
  <si>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</si>
  <si>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</si>
  <si>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</si>
  <si>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</si>
  <si>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</si>
  <si>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</si>
  <si>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</si>
  <si>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</si>
  <si>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</si>
  <si>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</si>
  <si>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</si>
  <si>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</si>
  <si>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</si>
  <si>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</si>
  <si>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</si>
  <si>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</si>
  <si>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</si>
  <si>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</si>
  <si>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</si>
  <si>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</si>
  <si>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</si>
  <si>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</si>
  <si>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</si>
  <si>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</si>
  <si>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</si>
  <si>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</si>
  <si>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</si>
  <si>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</si>
  <si>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</si>
  <si>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</si>
  <si>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</si>
  <si>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</si>
  <si>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</si>
  <si>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</si>
  <si>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</si>
  <si>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</si>
  <si>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</si>
  <si>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</si>
  <si>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</si>
  <si>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</si>
  <si>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</si>
  <si>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</si>
  <si>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</si>
  <si>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</si>
  <si>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</si>
  <si>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</si>
  <si>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</si>
  <si>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</si>
  <si>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</si>
  <si>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</si>
  <si>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</si>
  <si>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</si>
  <si>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</si>
  <si>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</si>
  <si>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</si>
  <si>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</si>
  <si>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</si>
  <si>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</si>
  <si>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</si>
  <si>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</si>
  <si>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</si>
  <si>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</si>
  <si>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</si>
  <si>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</si>
  <si>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</si>
  <si>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</si>
  <si>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</si>
  <si>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</si>
  <si>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</si>
  <si>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</si>
  <si>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</si>
  <si>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</si>
  <si>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</si>
  <si>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</si>
  <si>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</si>
  <si>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</si>
  <si>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</si>
  <si>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</si>
  <si>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</si>
  <si>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</si>
  <si>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</si>
  <si>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</si>
  <si>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</si>
  <si>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</si>
  <si>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</si>
  <si>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</si>
  <si>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</si>
  <si>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</si>
  <si>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</si>
  <si>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</si>
  <si>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</si>
  <si>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</si>
  <si>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</si>
  <si>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</si>
  <si>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</si>
  <si>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</si>
  <si>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</si>
  <si>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</si>
  <si>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</si>
  <si>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</si>
  <si>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</si>
  <si>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</si>
  <si>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</si>
  <si>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</si>
  <si>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</si>
  <si>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</si>
  <si>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</si>
  <si>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</si>
  <si>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</si>
  <si>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</si>
  <si>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</si>
  <si>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</si>
  <si>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</si>
  <si>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</si>
  <si>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</si>
  <si>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</si>
  <si>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</si>
  <si>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</si>
  <si>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</si>
  <si>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</si>
  <si>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</si>
  <si>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</si>
  <si>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</si>
  <si>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</si>
  <si>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</si>
  <si>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</si>
  <si>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</si>
  <si>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</si>
  <si>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</si>
  <si>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</si>
  <si>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</si>
  <si>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</si>
  <si>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</si>
  <si>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</si>
  <si>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</si>
  <si>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</si>
  <si>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</si>
  <si>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</si>
  <si>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</si>
  <si>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</si>
  <si>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</si>
  <si>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</si>
  <si>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</si>
  <si>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</si>
  <si>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</si>
  <si>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</si>
  <si>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</si>
  <si>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</si>
  <si>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</si>
  <si>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</si>
  <si>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</si>
  <si>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</si>
  <si>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</si>
  <si>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</si>
  <si>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</si>
  <si>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</si>
  <si>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</si>
  <si>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</si>
  <si>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</si>
  <si>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</si>
  <si>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</si>
  <si>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</si>
  <si>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</si>
  <si>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</si>
  <si>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</si>
  <si>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</si>
  <si>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</si>
  <si>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</si>
  <si>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</si>
  <si>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</si>
  <si>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</si>
  <si>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</si>
  <si>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</si>
  <si>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</si>
  <si>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</si>
  <si>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</si>
  <si>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</si>
  <si>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</si>
  <si>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</si>
  <si>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</si>
  <si>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</si>
  <si>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</si>
  <si>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</si>
  <si>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</si>
  <si>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</si>
  <si>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</si>
  <si>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</si>
  <si>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</si>
  <si>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</si>
  <si>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</si>
  <si>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</si>
  <si>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</si>
  <si>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</si>
  <si>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</si>
  <si>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</si>
  <si>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</si>
  <si>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</si>
  <si>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</si>
  <si>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</si>
  <si>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</si>
  <si>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</si>
  <si>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</si>
  <si>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</si>
  <si>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</si>
  <si>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</si>
  <si>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</si>
  <si>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</si>
  <si>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</si>
  <si>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</si>
  <si>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</si>
  <si>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</si>
  <si>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</si>
  <si>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</si>
  <si>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</si>
  <si>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</si>
  <si>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</si>
  <si>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</si>
  <si>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</si>
  <si>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</si>
  <si>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</si>
  <si>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</si>
  <si>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</si>
  <si>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</si>
  <si>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</si>
  <si>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</si>
  <si>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</si>
  <si>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</si>
  <si>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</si>
  <si>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</si>
  <si>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</si>
  <si>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</si>
  <si>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</si>
  <si>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</si>
  <si>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</si>
  <si>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</si>
  <si>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</si>
  <si>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</si>
  <si>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</si>
  <si>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</si>
  <si>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</si>
  <si>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</si>
  <si>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</si>
  <si>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</si>
  <si>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</si>
  <si>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</si>
  <si>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</si>
  <si>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</si>
  <si>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</si>
  <si>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</si>
  <si>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</si>
  <si>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</si>
  <si>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</si>
  <si>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</si>
  <si>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</si>
  <si>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</si>
  <si>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</si>
  <si>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</si>
  <si>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</si>
  <si>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</si>
  <si>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</si>
  <si>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</si>
  <si>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</si>
  <si>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</si>
  <si>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</si>
  <si>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</si>
  <si>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</si>
  <si>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</si>
  <si>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</si>
  <si>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</si>
  <si>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</si>
  <si>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</si>
  <si>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</si>
  <si>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</si>
  <si>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</si>
  <si>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</si>
  <si>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</si>
  <si>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</si>
  <si>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</si>
  <si>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</si>
  <si>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</si>
  <si>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</si>
  <si>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</si>
  <si>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</si>
  <si>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</si>
  <si>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</si>
  <si>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</si>
  <si>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</si>
  <si>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</si>
  <si>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</si>
  <si>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</si>
  <si>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</si>
  <si>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</si>
  <si>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</si>
  <si>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</si>
  <si>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</si>
  <si>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</si>
  <si>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</si>
  <si>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</si>
  <si>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</si>
  <si>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</si>
  <si>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</si>
  <si>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</si>
  <si>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</si>
  <si>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</si>
  <si>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</si>
  <si>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</si>
  <si>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</si>
  <si>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</si>
  <si>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</si>
  <si>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</si>
  <si>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</si>
  <si>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</si>
  <si>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</si>
  <si>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</si>
  <si>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</si>
  <si>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</si>
  <si>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</si>
  <si>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</si>
  <si>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</si>
  <si>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</si>
  <si>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</si>
  <si>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</si>
  <si>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</si>
  <si>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</si>
  <si>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</si>
  <si>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</si>
  <si>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</si>
  <si>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</si>
  <si>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</si>
  <si>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</si>
  <si>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</si>
  <si>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</si>
  <si>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</si>
  <si>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</si>
  <si>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</si>
  <si>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</si>
  <si>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</si>
  <si>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</si>
  <si>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</si>
  <si>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</si>
  <si>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</si>
  <si>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</si>
  <si>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</si>
  <si>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</si>
  <si>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</si>
  <si>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</si>
  <si>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</si>
  <si>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</si>
  <si>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</si>
  <si>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</si>
  <si>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</si>
  <si>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</si>
  <si>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</si>
  <si>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</si>
  <si>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</si>
  <si>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</si>
  <si>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</si>
  <si>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</si>
  <si>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</si>
  <si>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</si>
  <si>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</si>
  <si>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</si>
  <si>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</si>
  <si>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</si>
  <si>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</si>
  <si>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</si>
  <si>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</si>
  <si>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</si>
  <si>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</si>
  <si>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</si>
  <si>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</si>
  <si>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</si>
  <si>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</si>
  <si>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</si>
  <si>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</si>
  <si>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</si>
  <si>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</si>
  <si>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</si>
  <si>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</si>
  <si>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</si>
  <si>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</si>
  <si>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</si>
  <si>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</si>
  <si>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</si>
  <si>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</si>
  <si>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</si>
  <si>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</si>
  <si>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</si>
  <si>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</si>
  <si>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</si>
  <si>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</si>
  <si>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</si>
  <si>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</si>
  <si>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</si>
  <si>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</si>
  <si>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</si>
  <si>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</si>
  <si>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</si>
  <si>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</si>
  <si>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</si>
  <si>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</si>
  <si>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</si>
  <si>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</si>
  <si>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</si>
  <si>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</si>
  <si>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</si>
  <si>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</si>
  <si>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</si>
  <si>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</si>
  <si>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</si>
  <si>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</si>
  <si>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</si>
  <si>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</si>
  <si>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</si>
  <si>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</si>
  <si>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</si>
  <si>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</si>
  <si>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</si>
  <si>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</si>
  <si>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</si>
  <si>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</si>
  <si>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</si>
  <si>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</si>
  <si>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</si>
  <si>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</si>
  <si>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</si>
  <si>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</si>
  <si>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</si>
  <si>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</si>
  <si>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</si>
  <si>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</si>
  <si>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</si>
  <si>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</si>
  <si>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</si>
  <si>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</si>
  <si>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</si>
  <si>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</si>
  <si>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</si>
  <si>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</si>
  <si>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</si>
  <si>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</si>
  <si>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</si>
  <si>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</si>
  <si>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</si>
  <si>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</si>
  <si>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</si>
  <si>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</si>
  <si>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</si>
  <si>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</si>
  <si>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</si>
  <si>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</si>
  <si>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</si>
  <si>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</si>
  <si>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</si>
  <si>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</si>
  <si>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</si>
  <si>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</si>
  <si>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</si>
  <si>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</si>
  <si>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</si>
  <si>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</si>
  <si>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</si>
  <si>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</si>
  <si>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</si>
  <si>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</si>
  <si>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</si>
  <si>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</si>
  <si>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</si>
  <si>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</si>
  <si>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</si>
  <si>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</si>
  <si>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</si>
  <si>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</si>
  <si>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</si>
  <si>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</si>
  <si>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</si>
  <si>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</si>
  <si>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</si>
  <si>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</si>
  <si>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</si>
  <si>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</si>
  <si>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</si>
  <si>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</si>
  <si>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</si>
  <si>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</si>
  <si>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</si>
  <si>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</si>
  <si>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</si>
  <si>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</si>
  <si>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</si>
  <si>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</si>
  <si>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</si>
  <si>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</si>
  <si>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</si>
  <si>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</si>
  <si>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</si>
  <si>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</si>
  <si>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</si>
  <si>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</si>
  <si>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</si>
  <si>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</si>
  <si>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</si>
  <si>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</si>
  <si>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</si>
  <si>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</si>
  <si>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</si>
  <si>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</si>
  <si>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</si>
  <si>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</si>
  <si>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</si>
  <si>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</si>
  <si>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</si>
  <si>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</si>
  <si>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</si>
  <si>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</si>
  <si>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</si>
  <si>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</si>
  <si>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</si>
  <si>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</si>
  <si>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</si>
  <si>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</si>
  <si>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</si>
  <si>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</si>
  <si>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</si>
  <si>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</si>
  <si>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</si>
  <si>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</si>
  <si>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</si>
  <si>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</si>
  <si>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</si>
  <si>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</si>
  <si>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</si>
  <si>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</si>
  <si>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</si>
  <si>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</si>
  <si>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</si>
  <si>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</si>
  <si>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</si>
  <si>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</si>
  <si>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</si>
  <si>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</si>
  <si>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</si>
  <si>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</si>
  <si>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</si>
  <si>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</si>
  <si>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</si>
  <si>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</si>
  <si>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</si>
  <si>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</si>
  <si>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</si>
  <si>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</si>
  <si>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</si>
  <si>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</si>
  <si>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</si>
  <si>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</si>
  <si>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</si>
  <si>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</si>
  <si>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</si>
  <si>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</si>
  <si>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</si>
  <si>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</si>
  <si>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</si>
  <si>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</si>
  <si>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</si>
  <si>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</si>
  <si>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</si>
  <si>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</si>
  <si>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</si>
  <si>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</si>
  <si>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</si>
  <si>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</si>
  <si>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</si>
  <si>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</si>
  <si>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</si>
  <si>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</si>
  <si>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</si>
  <si>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</si>
  <si>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</si>
  <si>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</si>
  <si>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</si>
  <si>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</si>
  <si>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</si>
  <si>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</si>
  <si>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</si>
  <si>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</si>
  <si>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</si>
  <si>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</si>
  <si>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</si>
  <si>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</si>
  <si>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</si>
  <si>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</si>
  <si>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</si>
  <si>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</si>
  <si>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</si>
  <si>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</si>
  <si>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</si>
  <si>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</si>
  <si>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</si>
  <si>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</si>
  <si>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</si>
  <si>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</si>
  <si>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</si>
  <si>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</si>
  <si>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</si>
  <si>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</si>
  <si>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</si>
  <si>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</si>
  <si>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</si>
  <si>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</si>
  <si>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</si>
  <si>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</si>
  <si>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</si>
  <si>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</si>
  <si>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</si>
  <si>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</si>
  <si>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</si>
  <si>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</si>
  <si>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</si>
  <si>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</si>
  <si>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</si>
  <si>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</si>
  <si>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</si>
  <si>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</si>
  <si>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</si>
  <si>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</si>
  <si>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</si>
  <si>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</si>
  <si>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ჟინვალჰესის ტერიტორიაზე და კაშხალზე მდებარე ობიექტების სახურავების სარემონტო სამუშაოები</t>
  </si>
  <si>
    <t>ტექნოლოგიური კორპუსი</t>
  </si>
  <si>
    <t>1</t>
  </si>
  <si>
    <t>ლიფტის შახტის(17,22მ2), კიბის უჯრედების (26,5,0მ2) და პარაპეტის (0,25მ*73მ=18,25მ2) ძველი, დაზიანებული და ამორტიზებული თუნუქის  ფურცლის H=0,5მმ თავსახურის დემონტაჟი</t>
  </si>
  <si>
    <t>ლიფტის შახტაზე(19,8მ2), კიბის უჯრედების თავზე (26,5,0მ2) სახურავზე ასასვლელის კედლების გარე ზედაპირის მთლიანი დაფარვით (6,2,0მ2)] და პარაპეტზე (0,7მ*73მ=51,3მ2) ახალი, დაფერილი თუნუქის  ფურცლის H=0,5მმ თავსახურის მონტაჟი</t>
  </si>
  <si>
    <t>2-1</t>
  </si>
  <si>
    <t>დაფერილი თუნუქის  ფურცლის H=0,5მმ თავსახური</t>
  </si>
  <si>
    <t xml:space="preserve">სახურავის სიბრტყის შიგნით(ლიფტის შახტასთან ახლოს) არსებული წყლის ჟოლობისათვის ძაბრის (`ვორონკა~) დ100მმ შეძენა-მოწყობა. </t>
  </si>
  <si>
    <t>3-1</t>
  </si>
  <si>
    <t xml:space="preserve">წყლის ჟოლობის ძაბრი (`ვორონკა~) დ100მმ </t>
  </si>
  <si>
    <t>ჰესი (და ტერიტორიაზე)</t>
  </si>
  <si>
    <t>ზეთის მეურნეობის შენობის სახურავის სარემონტო სამუშაოები</t>
  </si>
  <si>
    <t xml:space="preserve">შენობის პარაპეტის (0,75მ*38მ=28,5მ2), H=0,5მმ ძველი, დაზიანებული და ამორტიზებული თუნუქის ფურცლის თავსახურის დემონტაჟი. </t>
  </si>
  <si>
    <t>2 ფენა ძველი, დაზიანებული რუბეროიდის მოხსნა.</t>
  </si>
  <si>
    <t>მშრალი ქვიშაცემენტის მოჭიმვის მოხსნა δსაშ-5სმ.</t>
  </si>
  <si>
    <t>ქვიშაცემენტის ხსანარის მოჭიმვია δსაშ-5სმ. შესრულდეს არსებულის ანალოგიურად.</t>
  </si>
  <si>
    <t>7-1</t>
  </si>
  <si>
    <t>ქვიშა-ცემენტის ხსნარი</t>
  </si>
  <si>
    <t>2 ფენა ლინოკრომის მოწყობა: პარაპეტის მთელ პერიმეტრზე, მისი შიდა გვერდები და ზედა სიბრტყე ლინოკრომით დაფაროს მთლიანად; აგრეთვე, სახურავის კუთხის მთელ პერიმეტრზე (პარაპეტზე და სახურავზე, გარკვეულ მანძილამ დე გადასვლით)  მოეწყოს ორი დამატებითი ფენა ლინეკრომი.</t>
  </si>
  <si>
    <t>8-1</t>
  </si>
  <si>
    <t>ლინოკრომი I ფენა</t>
  </si>
  <si>
    <t>8-2</t>
  </si>
  <si>
    <t>ლინოკრომი II ფენა</t>
  </si>
  <si>
    <t>8-3</t>
  </si>
  <si>
    <t>პრაიმერი</t>
  </si>
  <si>
    <t>ლიტ</t>
  </si>
  <si>
    <t xml:space="preserve">შენობის პარაპეტზე ახალი თუნუქის ფურცლის (1,0მ*38მ=38,0მ2), H=0,5მმ თავსახურის მონტაჟი. </t>
  </si>
  <si>
    <t>9-1</t>
  </si>
  <si>
    <t>შენობის პარაპეტზე ახალი თუნუქის ფურცლის (1,0მ*38მ=38,0მ2), H=0,5მმ</t>
  </si>
  <si>
    <t>შემოსასვლელი დაცვის შენობის სახურავის სარემონტო სამუშაოები</t>
  </si>
  <si>
    <t xml:space="preserve">შენობის პარაპეტის (0,75მ*50მ=37,5მ2), H=0,5მმ ძველი, დაზიანებული და ამორტიზებული თუნუქის ფურცლის თავსახურის დემონტაჟი. </t>
  </si>
  <si>
    <t>12</t>
  </si>
  <si>
    <t>13</t>
  </si>
  <si>
    <t>ქვიშაცემენტის ხსანარის მოჭიმვა δსაშ-5სმ. შესრულდეს არსებულის ანალოგიურად.</t>
  </si>
  <si>
    <t>13-1</t>
  </si>
  <si>
    <t>14</t>
  </si>
  <si>
    <t>2 ფენა ლინოკრომის მოწყობა: პარაპეტის მთელ პერიმეტრზე, მისი შიდა გვერდები და ზედა 
სიბრტყე ლინოკრომით დაფაროს მთლიანად; აგრეთვე, სახურავის კუთხის მთელ პერიმეტრზე (პარაპეტზე და სახურავზე, გარკვეულ მანძილამდე გადასვლით)  მოეწყოს ორი დამატებითი ფენა ლინეკრომი.</t>
  </si>
  <si>
    <t>14-1</t>
  </si>
  <si>
    <t>14-2</t>
  </si>
  <si>
    <t>14-3</t>
  </si>
  <si>
    <t xml:space="preserve">შენობის პარაპეტზე ახალი თუნუქის ფურცლის (1,0მ*50მ=50,0მ2), HH=0,5მმ თავსახურის მონტაჟი. </t>
  </si>
  <si>
    <t>15-1</t>
  </si>
  <si>
    <t>საკომპრესორო შენობის სახურავის სარემონტო სამუშაოები</t>
  </si>
  <si>
    <t>16</t>
  </si>
  <si>
    <t xml:space="preserve">შენობის პარაპეტის (0,75მ*64მ=48,0მ2), H=0,5მმ ძველი, დაზიანებული და ამორტიზებული თუნუქის ფურცლის თავსახურის დემონტაჟი. </t>
  </si>
  <si>
    <t>19</t>
  </si>
  <si>
    <t>20-1</t>
  </si>
  <si>
    <t>20-2</t>
  </si>
  <si>
    <t>20-3</t>
  </si>
  <si>
    <t xml:space="preserve">შენობის პარაპეტზე ახალი თუნუქის ფურცლის (1,0მ*64მ=64,0მ2), H=0,5მმ თავსახურის მონტაჟი. </t>
  </si>
  <si>
    <t xml:space="preserve">შენობის პარაპეტზე ახალი თუნუქის ფურცლის (1,0მ*64მ=64,0მ2), H=0,5მმ </t>
  </si>
  <si>
    <t xml:space="preserve">პოლიეთილენის წყალჩამყვანი ჟოლობების მოწყობა ძაბრებით. </t>
  </si>
  <si>
    <t>პოლიეთილენის წყალჩამყვანი დ=100მმ</t>
  </si>
  <si>
    <t xml:space="preserve">წყლის ჟოლობის ძაბრი დ100მმ </t>
  </si>
  <si>
    <t>საკონდიციონერო შენობის სახურავის სარემონტო სამუშაოები</t>
  </si>
  <si>
    <t>შენობის სახურავის პერიმეტრზე დაფერილი თუნუქის ფართუკის (საცრემლული) 0,5*87,8 მ   
მოწყობა.</t>
  </si>
  <si>
    <t>შენობის სახურავის პერიმეტრზე დაფერილი თუნუქის ფართუკის (საცრემლული) 0,5*87,8 მ</t>
  </si>
  <si>
    <t>სახურავის მთლიანი ფართის ტენმედეგი პრაიმერით დაგრუნტვა და მასზე ორი ფენა ლინოკრომის მოწყობა.</t>
  </si>
  <si>
    <t>24-2</t>
  </si>
  <si>
    <t>24-3</t>
  </si>
  <si>
    <t>მექანიკური სახელოსნოს შენობის სახურავის სარემონტო სამუშაოები</t>
  </si>
  <si>
    <t>მთელ ფართზე ძველი, დაზიანემული ლინეკრომის მოხსნა.</t>
  </si>
  <si>
    <t>შენობის სახურავის პერიმეტრზე დაფერილი თუნუქის ფართუკის (საცრემლული) 0,5*56,2 მ მოწყობა.</t>
  </si>
  <si>
    <t>შენობის სახურავის პერიმეტრზე დაფერილი თუნუქის ფართუკის (საცრემლული) 0,5*56,2 მ</t>
  </si>
  <si>
    <t>სახურავის მთლიანი ფართის ტენმედეგი პრაიმერით დაგრუნტვა და მასზე ორი ფენა ლინეკრომის მოწყობა.</t>
  </si>
  <si>
    <t>27-2</t>
  </si>
  <si>
    <t>27-3</t>
  </si>
  <si>
    <t>მაღალი შენობის მთელ სიგრძეზე, ორივე მხარეს, ჰორიზონტალური პოლიეთილენის ჟოლობის დ=175მმ მოწყობა.</t>
  </si>
  <si>
    <t>პოლიეთილენის წყალჩამყვანი დ=175 მმ</t>
  </si>
  <si>
    <t xml:space="preserve">წყლის ჟოლობის ძაბრი დ175მმ </t>
  </si>
  <si>
    <t>29</t>
  </si>
  <si>
    <t>მაღალი შენობის გრძივ ფასადებზე, ორივე მხარეს, ვერტიკალური პოლიეთილენის ჟოლობის დ=100მმ მოწყობა.</t>
  </si>
  <si>
    <t>29-2</t>
  </si>
  <si>
    <t>სადურგლო - სამთო მაშველის შენობის სახურავის სარემონტო სამუშაოები</t>
  </si>
  <si>
    <t>30</t>
  </si>
  <si>
    <t>31</t>
  </si>
  <si>
    <t>სახურავზე 2 ფენა ლინოკრომის დაგება</t>
  </si>
  <si>
    <t>31-2</t>
  </si>
  <si>
    <t>31-3</t>
  </si>
  <si>
    <t>საწყობის(ახალი) შენობის სახურავის სარემონტო სამუშაოები</t>
  </si>
  <si>
    <t>შენობის სახურავის სარემონტო პერიმეტრზე დაფერილი თუნუქის ფართუკის(საცრემლული) 0,5*42,45მ   მოწყობა.</t>
  </si>
  <si>
    <t>შენობის სახურავის სარემონტო პერიმეტრზე დაფერილი თუნუქის ფართუკის(საცრემლული) 0,5*42,45მ</t>
  </si>
  <si>
    <t>სახურავის სარემონტო ფართის ტენმედეგი პრა- იმერით დაგრუნტვა და მასზე ორი ფენა ლინეკრომის მოწყობა.</t>
  </si>
  <si>
    <t>34-2</t>
  </si>
  <si>
    <t>34-3</t>
  </si>
  <si>
    <t>35</t>
  </si>
  <si>
    <t>შენობის გრძივი ნაწილის მთელ სიგრძეზე, ორივე მხარეს, ჰორიზონტალური პოლიეთილე- ნის ჟოლობის დ=175მმ მოწყობა.</t>
  </si>
  <si>
    <t>შენობის გრძივ ფასადებზე კუთხეებთან, ორივე მხარეს, ვერტიკალური პოლიეთილენის ჟოლო-ბის დ=100მმ მოწყობა.</t>
  </si>
  <si>
    <t>36-2</t>
  </si>
  <si>
    <t>კაშხალი</t>
  </si>
  <si>
    <t>კაშხლის სამორიგეო შენობის სახურავის სარემონტო სამუშაოები</t>
  </si>
  <si>
    <t xml:space="preserve">შენობის პარაპეტის (0,9მ*28,3მ=25,47მ2), H=0,5მმ ძველი, დაზიანებული და ამორტიზებული თუნუქის ფურცლის თავსახურის დემონტაჟი. </t>
  </si>
  <si>
    <t>სახურავის სარემონტო ფართის ტენმედეგი პრაიმერით დაგრუნტვა და მასზე ორი ფენა ლინოკრომის მოწყობა.</t>
  </si>
  <si>
    <t>38-2</t>
  </si>
  <si>
    <t>38-3</t>
  </si>
  <si>
    <t xml:space="preserve">შენობის პარაპეტზე (0,9მ*28,3მ=25,47მ2), H=0,5მმ ახალი დაფერილი თუნუქის ფურცლის თავსახურის მონტაჟი. </t>
  </si>
  <si>
    <t>შენობის პარაპეტზე (0,9მ*28,3მ=25,47მ2), H=0,5მმ ახალი დაფერილი თუნუქის ფურცლის თავსახურის მონტაჟი</t>
  </si>
  <si>
    <t>სიღრმული წყალჩამგდები შენობის სახურავის სარემონტო სამუშაოები</t>
  </si>
  <si>
    <t xml:space="preserve">შენობის პარაპეტის (0,75მ*71,3მ=53,4მ2), H=0,5მმ ძველი, დაზიანებული და ამორტიზებული თუნუქის ფურცლის თავსახურის დემონტაჟი. </t>
  </si>
  <si>
    <t>სახურავის სარემონტო ფართის ტენმედეგი პრაიმერით დაგრუნტვა და მასზე ორი ფენა ლინეკრომის მოწყობა.</t>
  </si>
  <si>
    <t>41-2</t>
  </si>
  <si>
    <t>41-3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</si>
</sst>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14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5" t="s">
        <v>0</v>
      </c>
      <c r="B5" s="297" t="s">
        <v>1</v>
      </c>
      <c r="C5" s="293" t="s">
        <v>2</v>
      </c>
      <c r="D5" s="293" t="s">
        <v>3</v>
      </c>
      <c r="E5" s="293" t="s">
        <v>4</v>
      </c>
      <c r="F5" s="293" t="s">
        <v>5</v>
      </c>
      <c r="G5" s="292" t="s">
        <v>6</v>
      </c>
      <c r="H5" s="292"/>
      <c r="I5" s="292" t="s">
        <v>7</v>
      </c>
      <c r="J5" s="292"/>
      <c r="K5" s="293" t="s">
        <v>8</v>
      </c>
      <c r="L5" s="293"/>
      <c r="M5" s="244" t="s">
        <v>9</v>
      </c>
    </row>
    <row r="6" spans="1:26" ht="16.5" thickBot="1" x14ac:dyDescent="0.4">
      <c r="A6" s="296"/>
      <c r="B6" s="298"/>
      <c r="C6" s="299"/>
      <c r="D6" s="299"/>
      <c r="E6" s="299"/>
      <c r="F6" s="29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9"/>
  <sheetViews>
    <sheetView showGridLines="0" tabSelected="1" zoomScale="80" zoomScaleNormal="80" workbookViewId="0">
      <pane xSplit="2" ySplit="6" topLeftCell="C105" activePane="bottomRight" state="frozen"/>
      <selection pane="topRight" activeCell="C1" sqref="C1"/>
      <selection pane="bottomLeft" activeCell="A7" sqref="A7"/>
      <selection pane="bottomRight" activeCell="G112" sqref="G11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5" t="s">
        <v>0</v>
      </c>
      <c r="B4" s="293" t="s">
        <v>2</v>
      </c>
      <c r="C4" s="293" t="s">
        <v>3</v>
      </c>
      <c r="D4" s="293" t="s">
        <v>767</v>
      </c>
      <c r="E4" s="300" t="s">
        <v>10</v>
      </c>
      <c r="F4" s="297" t="s">
        <v>768</v>
      </c>
      <c r="G4" s="263"/>
    </row>
    <row r="5" spans="1:10" ht="16.5" thickBot="1" x14ac:dyDescent="0.4">
      <c r="A5" s="296"/>
      <c r="B5" s="299"/>
      <c r="C5" s="299"/>
      <c r="D5" s="299"/>
      <c r="E5" s="301"/>
      <c r="F5" s="298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1"/>
      <c r="B7" s="272" t="s">
        <v>809</v>
      </c>
      <c r="C7" s="273"/>
      <c r="D7" s="273"/>
      <c r="E7" s="290"/>
      <c r="F7" s="290"/>
      <c r="G7" s="252" t="s">
        <v>805</v>
      </c>
    </row>
    <row r="8" spans="1:10" s="67" customFormat="1" x14ac:dyDescent="0.35">
      <c r="A8" s="274" t="s">
        <v>810</v>
      </c>
      <c r="B8" s="275" t="s">
        <v>811</v>
      </c>
      <c r="C8" s="276" t="s">
        <v>52</v>
      </c>
      <c r="D8" s="277">
        <v>61.97</v>
      </c>
      <c r="E8" s="291"/>
      <c r="F8" s="291">
        <f>D8*E8</f>
        <v>0</v>
      </c>
      <c r="G8" s="252" t="s">
        <v>805</v>
      </c>
    </row>
    <row r="9" spans="1:10" s="67" customFormat="1" x14ac:dyDescent="0.35">
      <c r="A9" s="270" t="s">
        <v>117</v>
      </c>
      <c r="B9" s="278" t="s">
        <v>812</v>
      </c>
      <c r="C9" s="172" t="s">
        <v>52</v>
      </c>
      <c r="D9" s="174">
        <v>103.8</v>
      </c>
      <c r="E9" s="291"/>
      <c r="F9" s="291">
        <f t="shared" ref="F9:F72" si="0">D9*E9</f>
        <v>0</v>
      </c>
      <c r="G9" s="252" t="s">
        <v>805</v>
      </c>
    </row>
    <row r="10" spans="1:10" s="67" customFormat="1" x14ac:dyDescent="0.35">
      <c r="A10" s="270" t="s">
        <v>813</v>
      </c>
      <c r="B10" s="279" t="s">
        <v>814</v>
      </c>
      <c r="C10" s="172" t="s">
        <v>52</v>
      </c>
      <c r="D10" s="174">
        <v>108.99</v>
      </c>
      <c r="E10" s="291"/>
      <c r="F10" s="291">
        <f t="shared" si="0"/>
        <v>0</v>
      </c>
      <c r="G10" s="252" t="s">
        <v>804</v>
      </c>
    </row>
    <row r="11" spans="1:10" x14ac:dyDescent="0.35">
      <c r="A11" s="270" t="s">
        <v>118</v>
      </c>
      <c r="B11" s="278" t="s">
        <v>815</v>
      </c>
      <c r="C11" s="172" t="s">
        <v>28</v>
      </c>
      <c r="D11" s="174">
        <v>1</v>
      </c>
      <c r="E11" s="291"/>
      <c r="F11" s="291">
        <f t="shared" si="0"/>
        <v>0</v>
      </c>
      <c r="G11" s="252" t="s">
        <v>805</v>
      </c>
    </row>
    <row r="12" spans="1:10" x14ac:dyDescent="0.35">
      <c r="A12" s="270" t="s">
        <v>816</v>
      </c>
      <c r="B12" s="279" t="s">
        <v>817</v>
      </c>
      <c r="C12" s="172" t="s">
        <v>28</v>
      </c>
      <c r="D12" s="174">
        <v>1</v>
      </c>
      <c r="E12" s="291"/>
      <c r="F12" s="291">
        <f t="shared" si="0"/>
        <v>0</v>
      </c>
      <c r="G12" s="252" t="s">
        <v>804</v>
      </c>
    </row>
    <row r="13" spans="1:10" x14ac:dyDescent="0.35">
      <c r="A13" s="280"/>
      <c r="B13" s="281" t="s">
        <v>818</v>
      </c>
      <c r="C13" s="282"/>
      <c r="D13" s="282"/>
      <c r="E13" s="291"/>
      <c r="F13" s="291"/>
      <c r="G13" s="252" t="s">
        <v>805</v>
      </c>
    </row>
    <row r="14" spans="1:10" x14ac:dyDescent="0.35">
      <c r="A14" s="280"/>
      <c r="B14" s="281" t="s">
        <v>819</v>
      </c>
      <c r="C14" s="282"/>
      <c r="D14" s="282"/>
      <c r="E14" s="291"/>
      <c r="F14" s="291"/>
      <c r="G14" s="252" t="s">
        <v>805</v>
      </c>
    </row>
    <row r="15" spans="1:10" s="67" customFormat="1" x14ac:dyDescent="0.35">
      <c r="A15" s="280" t="s">
        <v>248</v>
      </c>
      <c r="B15" s="279" t="s">
        <v>820</v>
      </c>
      <c r="C15" s="282" t="s">
        <v>52</v>
      </c>
      <c r="D15" s="174">
        <v>28.5</v>
      </c>
      <c r="E15" s="291"/>
      <c r="F15" s="291">
        <f t="shared" si="0"/>
        <v>0</v>
      </c>
      <c r="G15" s="252" t="s">
        <v>805</v>
      </c>
    </row>
    <row r="16" spans="1:10" s="67" customFormat="1" x14ac:dyDescent="0.35">
      <c r="A16" s="270" t="s">
        <v>119</v>
      </c>
      <c r="B16" s="278" t="s">
        <v>821</v>
      </c>
      <c r="C16" s="172" t="s">
        <v>52</v>
      </c>
      <c r="D16" s="174">
        <v>87.5</v>
      </c>
      <c r="E16" s="291"/>
      <c r="F16" s="291">
        <f t="shared" si="0"/>
        <v>0</v>
      </c>
      <c r="G16" s="252" t="s">
        <v>805</v>
      </c>
    </row>
    <row r="17" spans="1:218" x14ac:dyDescent="0.35">
      <c r="A17" s="270" t="s">
        <v>251</v>
      </c>
      <c r="B17" s="278" t="s">
        <v>822</v>
      </c>
      <c r="C17" s="172" t="s">
        <v>52</v>
      </c>
      <c r="D17" s="174">
        <v>72.400000000000006</v>
      </c>
      <c r="E17" s="291"/>
      <c r="F17" s="291">
        <f t="shared" si="0"/>
        <v>0</v>
      </c>
      <c r="G17" s="252" t="s">
        <v>805</v>
      </c>
    </row>
    <row r="18" spans="1:218" x14ac:dyDescent="0.35">
      <c r="A18" s="270" t="s">
        <v>252</v>
      </c>
      <c r="B18" s="279" t="s">
        <v>823</v>
      </c>
      <c r="C18" s="172" t="s">
        <v>52</v>
      </c>
      <c r="D18" s="283">
        <v>72.400000000000006</v>
      </c>
      <c r="E18" s="291"/>
      <c r="F18" s="291">
        <f t="shared" si="0"/>
        <v>0</v>
      </c>
      <c r="G18" s="252" t="s">
        <v>805</v>
      </c>
    </row>
    <row r="19" spans="1:218" s="67" customFormat="1" x14ac:dyDescent="0.35">
      <c r="A19" s="270" t="s">
        <v>824</v>
      </c>
      <c r="B19" s="279" t="s">
        <v>825</v>
      </c>
      <c r="C19" s="172" t="s">
        <v>23</v>
      </c>
      <c r="D19" s="284">
        <v>3.8046200000000003</v>
      </c>
      <c r="E19" s="291"/>
      <c r="F19" s="291">
        <f t="shared" si="0"/>
        <v>0</v>
      </c>
      <c r="G19" s="252" t="s">
        <v>804</v>
      </c>
    </row>
    <row r="20" spans="1:218" x14ac:dyDescent="0.35">
      <c r="A20" s="270" t="s">
        <v>260</v>
      </c>
      <c r="B20" s="279" t="s">
        <v>826</v>
      </c>
      <c r="C20" s="172" t="s">
        <v>52</v>
      </c>
      <c r="D20" s="283">
        <v>170.2</v>
      </c>
      <c r="E20" s="291"/>
      <c r="F20" s="291">
        <f t="shared" si="0"/>
        <v>0</v>
      </c>
      <c r="G20" s="252" t="s">
        <v>805</v>
      </c>
    </row>
    <row r="21" spans="1:218" x14ac:dyDescent="0.35">
      <c r="A21" s="270" t="s">
        <v>827</v>
      </c>
      <c r="B21" s="279" t="s">
        <v>828</v>
      </c>
      <c r="C21" s="172" t="s">
        <v>52</v>
      </c>
      <c r="D21" s="284">
        <v>214.452</v>
      </c>
      <c r="E21" s="291"/>
      <c r="F21" s="291">
        <f t="shared" si="0"/>
        <v>0</v>
      </c>
      <c r="G21" s="252" t="s">
        <v>804</v>
      </c>
    </row>
    <row r="22" spans="1:218" x14ac:dyDescent="0.35">
      <c r="A22" s="270" t="s">
        <v>829</v>
      </c>
      <c r="B22" s="279" t="s">
        <v>830</v>
      </c>
      <c r="C22" s="172" t="s">
        <v>52</v>
      </c>
      <c r="D22" s="284">
        <v>214.452</v>
      </c>
      <c r="E22" s="291"/>
      <c r="F22" s="291">
        <f t="shared" si="0"/>
        <v>0</v>
      </c>
      <c r="G22" s="252" t="s">
        <v>804</v>
      </c>
    </row>
    <row r="23" spans="1:218" x14ac:dyDescent="0.35">
      <c r="A23" s="270" t="s">
        <v>831</v>
      </c>
      <c r="B23" s="279" t="s">
        <v>832</v>
      </c>
      <c r="C23" s="172" t="s">
        <v>833</v>
      </c>
      <c r="D23" s="284">
        <v>68.08</v>
      </c>
      <c r="E23" s="291"/>
      <c r="F23" s="291">
        <f t="shared" si="0"/>
        <v>0</v>
      </c>
      <c r="G23" s="252" t="s">
        <v>804</v>
      </c>
    </row>
    <row r="24" spans="1:218" s="67" customFormat="1" x14ac:dyDescent="0.35">
      <c r="A24" s="270" t="s">
        <v>261</v>
      </c>
      <c r="B24" s="278" t="s">
        <v>834</v>
      </c>
      <c r="C24" s="172" t="s">
        <v>52</v>
      </c>
      <c r="D24" s="174">
        <v>38</v>
      </c>
      <c r="E24" s="291"/>
      <c r="F24" s="291">
        <f t="shared" si="0"/>
        <v>0</v>
      </c>
      <c r="G24" s="252" t="s">
        <v>805</v>
      </c>
    </row>
    <row r="25" spans="1:218" x14ac:dyDescent="0.35">
      <c r="A25" s="270" t="s">
        <v>835</v>
      </c>
      <c r="B25" s="279" t="s">
        <v>836</v>
      </c>
      <c r="C25" s="172" t="s">
        <v>52</v>
      </c>
      <c r="D25" s="174">
        <v>39.9</v>
      </c>
      <c r="E25" s="291"/>
      <c r="F25" s="291">
        <f t="shared" si="0"/>
        <v>0</v>
      </c>
      <c r="G25" s="252" t="s">
        <v>804</v>
      </c>
      <c r="H25" s="90"/>
    </row>
    <row r="26" spans="1:218" x14ac:dyDescent="0.35">
      <c r="A26" s="280"/>
      <c r="B26" s="281" t="s">
        <v>837</v>
      </c>
      <c r="C26" s="282"/>
      <c r="D26" s="282"/>
      <c r="E26" s="291"/>
      <c r="F26" s="291"/>
      <c r="G26" s="252" t="s">
        <v>805</v>
      </c>
      <c r="H26" s="90"/>
    </row>
    <row r="27" spans="1:218" x14ac:dyDescent="0.45">
      <c r="A27" s="280" t="s">
        <v>155</v>
      </c>
      <c r="B27" s="279" t="s">
        <v>838</v>
      </c>
      <c r="C27" s="282" t="s">
        <v>52</v>
      </c>
      <c r="D27" s="174">
        <v>37.5</v>
      </c>
      <c r="E27" s="291"/>
      <c r="F27" s="291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0" t="s">
        <v>305</v>
      </c>
      <c r="B28" s="278" t="s">
        <v>821</v>
      </c>
      <c r="C28" s="172" t="s">
        <v>52</v>
      </c>
      <c r="D28" s="174">
        <v>162.30000000000001</v>
      </c>
      <c r="E28" s="291"/>
      <c r="F28" s="291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0" t="s">
        <v>839</v>
      </c>
      <c r="B29" s="278" t="s">
        <v>822</v>
      </c>
      <c r="C29" s="172" t="s">
        <v>52</v>
      </c>
      <c r="D29" s="174">
        <v>133.19999999999999</v>
      </c>
      <c r="E29" s="291"/>
      <c r="F29" s="291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0" t="s">
        <v>840</v>
      </c>
      <c r="B30" s="279" t="s">
        <v>841</v>
      </c>
      <c r="C30" s="172" t="s">
        <v>52</v>
      </c>
      <c r="D30" s="283">
        <v>133.19999999999999</v>
      </c>
      <c r="E30" s="291"/>
      <c r="F30" s="291">
        <f t="shared" si="0"/>
        <v>0</v>
      </c>
      <c r="G30" s="252" t="s">
        <v>805</v>
      </c>
      <c r="H30" s="90"/>
    </row>
    <row r="31" spans="1:218" s="55" customFormat="1" x14ac:dyDescent="0.35">
      <c r="A31" s="270" t="s">
        <v>842</v>
      </c>
      <c r="B31" s="279" t="s">
        <v>825</v>
      </c>
      <c r="C31" s="172" t="s">
        <v>23</v>
      </c>
      <c r="D31" s="284">
        <v>6.9996599999999995</v>
      </c>
      <c r="E31" s="291"/>
      <c r="F31" s="291">
        <f t="shared" si="0"/>
        <v>0</v>
      </c>
      <c r="G31" s="252" t="s">
        <v>804</v>
      </c>
    </row>
    <row r="32" spans="1:218" s="55" customFormat="1" x14ac:dyDescent="0.35">
      <c r="A32" s="270" t="s">
        <v>843</v>
      </c>
      <c r="B32" s="279" t="s">
        <v>844</v>
      </c>
      <c r="C32" s="172" t="s">
        <v>52</v>
      </c>
      <c r="D32" s="283">
        <v>313.2</v>
      </c>
      <c r="E32" s="291"/>
      <c r="F32" s="291">
        <f t="shared" si="0"/>
        <v>0</v>
      </c>
      <c r="G32" s="252" t="s">
        <v>805</v>
      </c>
    </row>
    <row r="33" spans="1:8" s="254" customFormat="1" x14ac:dyDescent="0.45">
      <c r="A33" s="270" t="s">
        <v>845</v>
      </c>
      <c r="B33" s="279" t="s">
        <v>828</v>
      </c>
      <c r="C33" s="172" t="s">
        <v>52</v>
      </c>
      <c r="D33" s="284">
        <v>394.63200000000001</v>
      </c>
      <c r="E33" s="291"/>
      <c r="F33" s="291">
        <f t="shared" si="0"/>
        <v>0</v>
      </c>
      <c r="G33" s="252" t="s">
        <v>804</v>
      </c>
      <c r="H33" s="90"/>
    </row>
    <row r="34" spans="1:8" s="253" customFormat="1" x14ac:dyDescent="0.45">
      <c r="A34" s="270" t="s">
        <v>846</v>
      </c>
      <c r="B34" s="279" t="s">
        <v>830</v>
      </c>
      <c r="C34" s="172" t="s">
        <v>52</v>
      </c>
      <c r="D34" s="284">
        <v>394.63200000000001</v>
      </c>
      <c r="E34" s="291"/>
      <c r="F34" s="291">
        <f t="shared" si="0"/>
        <v>0</v>
      </c>
      <c r="G34" s="252" t="s">
        <v>804</v>
      </c>
    </row>
    <row r="35" spans="1:8" s="253" customFormat="1" x14ac:dyDescent="0.45">
      <c r="A35" s="270" t="s">
        <v>847</v>
      </c>
      <c r="B35" s="279" t="s">
        <v>832</v>
      </c>
      <c r="C35" s="172" t="s">
        <v>833</v>
      </c>
      <c r="D35" s="284">
        <v>125.28</v>
      </c>
      <c r="E35" s="291"/>
      <c r="F35" s="291">
        <f t="shared" si="0"/>
        <v>0</v>
      </c>
      <c r="G35" s="252" t="s">
        <v>804</v>
      </c>
      <c r="H35" s="90"/>
    </row>
    <row r="36" spans="1:8" s="253" customFormat="1" x14ac:dyDescent="0.45">
      <c r="A36" s="270" t="s">
        <v>547</v>
      </c>
      <c r="B36" s="278" t="s">
        <v>848</v>
      </c>
      <c r="C36" s="172" t="s">
        <v>52</v>
      </c>
      <c r="D36" s="174">
        <v>50</v>
      </c>
      <c r="E36" s="291"/>
      <c r="F36" s="291">
        <f t="shared" si="0"/>
        <v>0</v>
      </c>
      <c r="G36" s="252" t="s">
        <v>805</v>
      </c>
    </row>
    <row r="37" spans="1:8" s="253" customFormat="1" x14ac:dyDescent="0.45">
      <c r="A37" s="270" t="s">
        <v>849</v>
      </c>
      <c r="B37" s="279" t="s">
        <v>836</v>
      </c>
      <c r="C37" s="172" t="s">
        <v>52</v>
      </c>
      <c r="D37" s="174">
        <v>52.5</v>
      </c>
      <c r="E37" s="291"/>
      <c r="F37" s="291">
        <f t="shared" si="0"/>
        <v>0</v>
      </c>
      <c r="G37" s="252" t="s">
        <v>804</v>
      </c>
      <c r="H37" s="90"/>
    </row>
    <row r="38" spans="1:8" s="253" customFormat="1" x14ac:dyDescent="0.45">
      <c r="A38" s="280"/>
      <c r="B38" s="281" t="s">
        <v>850</v>
      </c>
      <c r="C38" s="282"/>
      <c r="D38" s="282"/>
      <c r="E38" s="291"/>
      <c r="F38" s="291"/>
      <c r="G38" s="252" t="s">
        <v>805</v>
      </c>
    </row>
    <row r="39" spans="1:8" s="253" customFormat="1" x14ac:dyDescent="0.45">
      <c r="A39" s="280" t="s">
        <v>851</v>
      </c>
      <c r="B39" s="279" t="s">
        <v>852</v>
      </c>
      <c r="C39" s="282" t="s">
        <v>52</v>
      </c>
      <c r="D39" s="174">
        <v>48</v>
      </c>
      <c r="E39" s="291"/>
      <c r="F39" s="291">
        <f t="shared" si="0"/>
        <v>0</v>
      </c>
      <c r="G39" s="252" t="s">
        <v>805</v>
      </c>
      <c r="H39" s="90"/>
    </row>
    <row r="40" spans="1:8" x14ac:dyDescent="0.35">
      <c r="A40" s="270" t="s">
        <v>467</v>
      </c>
      <c r="B40" s="278" t="s">
        <v>821</v>
      </c>
      <c r="C40" s="172" t="s">
        <v>52</v>
      </c>
      <c r="D40" s="174">
        <v>218.75</v>
      </c>
      <c r="E40" s="291"/>
      <c r="F40" s="291">
        <f t="shared" si="0"/>
        <v>0</v>
      </c>
      <c r="G40" s="252" t="s">
        <v>805</v>
      </c>
    </row>
    <row r="41" spans="1:8" x14ac:dyDescent="0.35">
      <c r="A41" s="270" t="s">
        <v>548</v>
      </c>
      <c r="B41" s="278" t="s">
        <v>822</v>
      </c>
      <c r="C41" s="172" t="s">
        <v>52</v>
      </c>
      <c r="D41" s="174">
        <v>181.75</v>
      </c>
      <c r="E41" s="291"/>
      <c r="F41" s="291">
        <f t="shared" si="0"/>
        <v>0</v>
      </c>
      <c r="G41" s="252" t="s">
        <v>805</v>
      </c>
      <c r="H41" s="90"/>
    </row>
    <row r="42" spans="1:8" x14ac:dyDescent="0.35">
      <c r="A42" s="270" t="s">
        <v>853</v>
      </c>
      <c r="B42" s="279" t="s">
        <v>841</v>
      </c>
      <c r="C42" s="172" t="s">
        <v>52</v>
      </c>
      <c r="D42" s="283">
        <v>181.75</v>
      </c>
      <c r="E42" s="291"/>
      <c r="F42" s="291">
        <f t="shared" si="0"/>
        <v>0</v>
      </c>
      <c r="G42" s="252" t="s">
        <v>805</v>
      </c>
    </row>
    <row r="43" spans="1:8" x14ac:dyDescent="0.35">
      <c r="A43" s="270" t="s">
        <v>552</v>
      </c>
      <c r="B43" s="279" t="s">
        <v>825</v>
      </c>
      <c r="C43" s="172" t="s">
        <v>23</v>
      </c>
      <c r="D43" s="284">
        <v>9.5509625000000007</v>
      </c>
      <c r="E43" s="291"/>
      <c r="F43" s="291">
        <f t="shared" si="0"/>
        <v>0</v>
      </c>
      <c r="G43" s="252" t="s">
        <v>804</v>
      </c>
      <c r="H43" s="90"/>
    </row>
    <row r="44" spans="1:8" s="55" customFormat="1" x14ac:dyDescent="0.35">
      <c r="A44" s="270" t="s">
        <v>554</v>
      </c>
      <c r="B44" s="279" t="s">
        <v>826</v>
      </c>
      <c r="C44" s="172" t="s">
        <v>52</v>
      </c>
      <c r="D44" s="283">
        <v>425</v>
      </c>
      <c r="E44" s="291"/>
      <c r="F44" s="291">
        <f t="shared" si="0"/>
        <v>0</v>
      </c>
      <c r="G44" s="252" t="s">
        <v>805</v>
      </c>
    </row>
    <row r="45" spans="1:8" s="55" customFormat="1" x14ac:dyDescent="0.35">
      <c r="A45" s="270" t="s">
        <v>854</v>
      </c>
      <c r="B45" s="279" t="s">
        <v>828</v>
      </c>
      <c r="C45" s="172" t="s">
        <v>52</v>
      </c>
      <c r="D45" s="284">
        <v>535.5</v>
      </c>
      <c r="E45" s="291"/>
      <c r="F45" s="291">
        <f t="shared" si="0"/>
        <v>0</v>
      </c>
      <c r="G45" s="252" t="s">
        <v>804</v>
      </c>
      <c r="H45" s="90"/>
    </row>
    <row r="46" spans="1:8" x14ac:dyDescent="0.35">
      <c r="A46" s="270" t="s">
        <v>855</v>
      </c>
      <c r="B46" s="279" t="s">
        <v>830</v>
      </c>
      <c r="C46" s="172" t="s">
        <v>52</v>
      </c>
      <c r="D46" s="284">
        <v>535.5</v>
      </c>
      <c r="E46" s="291"/>
      <c r="F46" s="291">
        <f t="shared" si="0"/>
        <v>0</v>
      </c>
      <c r="G46" s="252" t="s">
        <v>804</v>
      </c>
    </row>
    <row r="47" spans="1:8" x14ac:dyDescent="0.35">
      <c r="A47" s="270" t="s">
        <v>856</v>
      </c>
      <c r="B47" s="279" t="s">
        <v>832</v>
      </c>
      <c r="C47" s="172" t="s">
        <v>833</v>
      </c>
      <c r="D47" s="285">
        <v>170</v>
      </c>
      <c r="E47" s="291"/>
      <c r="F47" s="291">
        <f t="shared" si="0"/>
        <v>0</v>
      </c>
      <c r="G47" s="252" t="s">
        <v>804</v>
      </c>
      <c r="H47" s="90"/>
    </row>
    <row r="48" spans="1:8" x14ac:dyDescent="0.35">
      <c r="A48" s="270" t="s">
        <v>555</v>
      </c>
      <c r="B48" s="278" t="s">
        <v>857</v>
      </c>
      <c r="C48" s="172" t="s">
        <v>52</v>
      </c>
      <c r="D48" s="174">
        <v>64</v>
      </c>
      <c r="E48" s="291"/>
      <c r="F48" s="291">
        <f t="shared" si="0"/>
        <v>0</v>
      </c>
      <c r="G48" s="252" t="s">
        <v>805</v>
      </c>
    </row>
    <row r="49" spans="1:8" x14ac:dyDescent="0.35">
      <c r="A49" s="270" t="s">
        <v>556</v>
      </c>
      <c r="B49" s="279" t="s">
        <v>858</v>
      </c>
      <c r="C49" s="172" t="s">
        <v>52</v>
      </c>
      <c r="D49" s="174">
        <v>67.2</v>
      </c>
      <c r="E49" s="291"/>
      <c r="F49" s="291">
        <f t="shared" si="0"/>
        <v>0</v>
      </c>
      <c r="G49" s="252" t="s">
        <v>804</v>
      </c>
      <c r="H49" s="90"/>
    </row>
    <row r="50" spans="1:8" x14ac:dyDescent="0.35">
      <c r="A50" s="270" t="s">
        <v>557</v>
      </c>
      <c r="B50" s="278" t="s">
        <v>859</v>
      </c>
      <c r="C50" s="172" t="s">
        <v>27</v>
      </c>
      <c r="D50" s="174">
        <v>52.5</v>
      </c>
      <c r="E50" s="291"/>
      <c r="F50" s="291">
        <f t="shared" si="0"/>
        <v>0</v>
      </c>
      <c r="G50" s="252" t="s">
        <v>805</v>
      </c>
    </row>
    <row r="51" spans="1:8" x14ac:dyDescent="0.35">
      <c r="A51" s="270"/>
      <c r="B51" s="278" t="s">
        <v>860</v>
      </c>
      <c r="C51" s="172"/>
      <c r="D51" s="174">
        <v>52.5</v>
      </c>
      <c r="E51" s="291"/>
      <c r="F51" s="291">
        <f t="shared" si="0"/>
        <v>0</v>
      </c>
      <c r="G51" s="252" t="s">
        <v>805</v>
      </c>
      <c r="H51" s="90"/>
    </row>
    <row r="52" spans="1:8" s="55" customFormat="1" x14ac:dyDescent="0.35">
      <c r="A52" s="270" t="s">
        <v>558</v>
      </c>
      <c r="B52" s="279" t="s">
        <v>861</v>
      </c>
      <c r="C52" s="172" t="s">
        <v>28</v>
      </c>
      <c r="D52" s="174">
        <v>7</v>
      </c>
      <c r="E52" s="291"/>
      <c r="F52" s="291">
        <f t="shared" si="0"/>
        <v>0</v>
      </c>
      <c r="G52" s="252" t="s">
        <v>804</v>
      </c>
    </row>
    <row r="53" spans="1:8" s="55" customFormat="1" x14ac:dyDescent="0.35">
      <c r="A53" s="280"/>
      <c r="B53" s="281" t="s">
        <v>862</v>
      </c>
      <c r="C53" s="282"/>
      <c r="D53" s="282"/>
      <c r="E53" s="291"/>
      <c r="F53" s="291"/>
      <c r="G53" s="252" t="s">
        <v>805</v>
      </c>
      <c r="H53" s="90"/>
    </row>
    <row r="54" spans="1:8" x14ac:dyDescent="0.35">
      <c r="A54" s="270" t="s">
        <v>559</v>
      </c>
      <c r="B54" s="278" t="s">
        <v>863</v>
      </c>
      <c r="C54" s="172" t="s">
        <v>52</v>
      </c>
      <c r="D54" s="174">
        <v>44</v>
      </c>
      <c r="E54" s="291"/>
      <c r="F54" s="291">
        <f t="shared" si="0"/>
        <v>0</v>
      </c>
      <c r="G54" s="252" t="s">
        <v>805</v>
      </c>
    </row>
    <row r="55" spans="1:8" x14ac:dyDescent="0.35">
      <c r="A55" s="270" t="s">
        <v>560</v>
      </c>
      <c r="B55" s="279" t="s">
        <v>864</v>
      </c>
      <c r="C55" s="172" t="s">
        <v>52</v>
      </c>
      <c r="D55" s="174">
        <v>46.2</v>
      </c>
      <c r="E55" s="291"/>
      <c r="F55" s="291">
        <f t="shared" si="0"/>
        <v>0</v>
      </c>
      <c r="G55" s="252" t="s">
        <v>804</v>
      </c>
      <c r="H55" s="90"/>
    </row>
    <row r="56" spans="1:8" s="55" customFormat="1" x14ac:dyDescent="0.35">
      <c r="A56" s="270" t="s">
        <v>561</v>
      </c>
      <c r="B56" s="279" t="s">
        <v>865</v>
      </c>
      <c r="C56" s="172" t="s">
        <v>52</v>
      </c>
      <c r="D56" s="283">
        <v>44</v>
      </c>
      <c r="E56" s="291"/>
      <c r="F56" s="291">
        <f t="shared" si="0"/>
        <v>0</v>
      </c>
      <c r="G56" s="252" t="s">
        <v>805</v>
      </c>
    </row>
    <row r="57" spans="1:8" s="55" customFormat="1" x14ac:dyDescent="0.35">
      <c r="A57" s="270" t="s">
        <v>562</v>
      </c>
      <c r="B57" s="279" t="s">
        <v>828</v>
      </c>
      <c r="C57" s="172" t="s">
        <v>52</v>
      </c>
      <c r="D57" s="284">
        <v>55.44</v>
      </c>
      <c r="E57" s="291"/>
      <c r="F57" s="291">
        <f t="shared" si="0"/>
        <v>0</v>
      </c>
      <c r="G57" s="252" t="s">
        <v>804</v>
      </c>
      <c r="H57" s="90"/>
    </row>
    <row r="58" spans="1:8" s="55" customFormat="1" x14ac:dyDescent="0.35">
      <c r="A58" s="270" t="s">
        <v>866</v>
      </c>
      <c r="B58" s="279" t="s">
        <v>830</v>
      </c>
      <c r="C58" s="172" t="s">
        <v>52</v>
      </c>
      <c r="D58" s="284">
        <v>55.44</v>
      </c>
      <c r="E58" s="291"/>
      <c r="F58" s="291">
        <f t="shared" si="0"/>
        <v>0</v>
      </c>
      <c r="G58" s="252" t="s">
        <v>804</v>
      </c>
    </row>
    <row r="59" spans="1:8" s="55" customFormat="1" x14ac:dyDescent="0.35">
      <c r="A59" s="270" t="s">
        <v>867</v>
      </c>
      <c r="B59" s="279" t="s">
        <v>832</v>
      </c>
      <c r="C59" s="172" t="s">
        <v>833</v>
      </c>
      <c r="D59" s="285">
        <v>17.600000000000001</v>
      </c>
      <c r="E59" s="291"/>
      <c r="F59" s="291">
        <f t="shared" si="0"/>
        <v>0</v>
      </c>
      <c r="G59" s="252" t="s">
        <v>804</v>
      </c>
      <c r="H59" s="90"/>
    </row>
    <row r="60" spans="1:8" s="55" customFormat="1" x14ac:dyDescent="0.35">
      <c r="A60" s="280"/>
      <c r="B60" s="281" t="s">
        <v>868</v>
      </c>
      <c r="C60" s="282"/>
      <c r="D60" s="282"/>
      <c r="E60" s="291"/>
      <c r="F60" s="291"/>
      <c r="G60" s="252" t="s">
        <v>805</v>
      </c>
    </row>
    <row r="61" spans="1:8" s="55" customFormat="1" x14ac:dyDescent="0.35">
      <c r="A61" s="270" t="s">
        <v>456</v>
      </c>
      <c r="B61" s="278" t="s">
        <v>869</v>
      </c>
      <c r="C61" s="172" t="s">
        <v>52</v>
      </c>
      <c r="D61" s="174">
        <v>136</v>
      </c>
      <c r="E61" s="291"/>
      <c r="F61" s="291">
        <f t="shared" si="0"/>
        <v>0</v>
      </c>
      <c r="G61" s="252" t="s">
        <v>805</v>
      </c>
      <c r="H61" s="90"/>
    </row>
    <row r="62" spans="1:8" s="55" customFormat="1" x14ac:dyDescent="0.35">
      <c r="A62" s="270" t="s">
        <v>564</v>
      </c>
      <c r="B62" s="278" t="s">
        <v>870</v>
      </c>
      <c r="C62" s="172" t="s">
        <v>52</v>
      </c>
      <c r="D62" s="174">
        <v>28.1</v>
      </c>
      <c r="E62" s="291"/>
      <c r="F62" s="291">
        <f t="shared" si="0"/>
        <v>0</v>
      </c>
      <c r="G62" s="252" t="s">
        <v>805</v>
      </c>
      <c r="H62" s="90"/>
    </row>
    <row r="63" spans="1:8" s="55" customFormat="1" x14ac:dyDescent="0.35">
      <c r="A63" s="270" t="s">
        <v>565</v>
      </c>
      <c r="B63" s="279" t="s">
        <v>871</v>
      </c>
      <c r="C63" s="172" t="s">
        <v>52</v>
      </c>
      <c r="D63" s="174">
        <v>29.505000000000003</v>
      </c>
      <c r="E63" s="291"/>
      <c r="F63" s="291">
        <f t="shared" si="0"/>
        <v>0</v>
      </c>
      <c r="G63" s="252" t="s">
        <v>804</v>
      </c>
    </row>
    <row r="64" spans="1:8" s="55" customFormat="1" x14ac:dyDescent="0.35">
      <c r="A64" s="270" t="s">
        <v>566</v>
      </c>
      <c r="B64" s="279" t="s">
        <v>872</v>
      </c>
      <c r="C64" s="172" t="s">
        <v>52</v>
      </c>
      <c r="D64" s="283">
        <v>136</v>
      </c>
      <c r="E64" s="291"/>
      <c r="F64" s="291">
        <f t="shared" si="0"/>
        <v>0</v>
      </c>
      <c r="G64" s="252" t="s">
        <v>805</v>
      </c>
      <c r="H64" s="90"/>
    </row>
    <row r="65" spans="1:8" s="55" customFormat="1" x14ac:dyDescent="0.35">
      <c r="A65" s="270" t="s">
        <v>567</v>
      </c>
      <c r="B65" s="279" t="s">
        <v>828</v>
      </c>
      <c r="C65" s="172" t="s">
        <v>52</v>
      </c>
      <c r="D65" s="284">
        <v>171.36</v>
      </c>
      <c r="E65" s="291"/>
      <c r="F65" s="291">
        <f t="shared" si="0"/>
        <v>0</v>
      </c>
      <c r="G65" s="252" t="s">
        <v>804</v>
      </c>
    </row>
    <row r="66" spans="1:8" s="55" customFormat="1" x14ac:dyDescent="0.35">
      <c r="A66" s="270" t="s">
        <v>873</v>
      </c>
      <c r="B66" s="279" t="s">
        <v>830</v>
      </c>
      <c r="C66" s="172" t="s">
        <v>52</v>
      </c>
      <c r="D66" s="284">
        <v>171.36</v>
      </c>
      <c r="E66" s="291"/>
      <c r="F66" s="291">
        <f t="shared" si="0"/>
        <v>0</v>
      </c>
      <c r="G66" s="252" t="s">
        <v>804</v>
      </c>
      <c r="H66" s="90"/>
    </row>
    <row r="67" spans="1:8" s="55" customFormat="1" x14ac:dyDescent="0.35">
      <c r="A67" s="270" t="s">
        <v>874</v>
      </c>
      <c r="B67" s="279" t="s">
        <v>832</v>
      </c>
      <c r="C67" s="172" t="s">
        <v>833</v>
      </c>
      <c r="D67" s="285">
        <v>54.400000000000006</v>
      </c>
      <c r="E67" s="291"/>
      <c r="F67" s="291">
        <f t="shared" si="0"/>
        <v>0</v>
      </c>
      <c r="G67" s="252" t="s">
        <v>804</v>
      </c>
    </row>
    <row r="68" spans="1:8" s="55" customFormat="1" x14ac:dyDescent="0.35">
      <c r="A68" s="270" t="s">
        <v>306</v>
      </c>
      <c r="B68" s="278" t="s">
        <v>875</v>
      </c>
      <c r="C68" s="172" t="s">
        <v>27</v>
      </c>
      <c r="D68" s="174">
        <v>17.5</v>
      </c>
      <c r="E68" s="291"/>
      <c r="F68" s="291">
        <f t="shared" si="0"/>
        <v>0</v>
      </c>
      <c r="G68" s="252" t="s">
        <v>805</v>
      </c>
      <c r="H68" s="90"/>
    </row>
    <row r="69" spans="1:8" s="55" customFormat="1" x14ac:dyDescent="0.35">
      <c r="A69" s="270"/>
      <c r="B69" s="278" t="s">
        <v>876</v>
      </c>
      <c r="C69" s="172"/>
      <c r="D69" s="174">
        <v>17.5</v>
      </c>
      <c r="E69" s="291"/>
      <c r="F69" s="291">
        <f t="shared" si="0"/>
        <v>0</v>
      </c>
      <c r="G69" s="252" t="s">
        <v>805</v>
      </c>
    </row>
    <row r="70" spans="1:8" s="55" customFormat="1" x14ac:dyDescent="0.35">
      <c r="A70" s="270" t="s">
        <v>568</v>
      </c>
      <c r="B70" s="279" t="s">
        <v>877</v>
      </c>
      <c r="C70" s="172" t="s">
        <v>28</v>
      </c>
      <c r="D70" s="174">
        <v>2</v>
      </c>
      <c r="E70" s="291"/>
      <c r="F70" s="291">
        <f t="shared" si="0"/>
        <v>0</v>
      </c>
      <c r="G70" s="252" t="s">
        <v>804</v>
      </c>
      <c r="H70" s="90"/>
    </row>
    <row r="71" spans="1:8" s="55" customFormat="1" x14ac:dyDescent="0.35">
      <c r="A71" s="270" t="s">
        <v>878</v>
      </c>
      <c r="B71" s="278" t="s">
        <v>879</v>
      </c>
      <c r="C71" s="172" t="s">
        <v>27</v>
      </c>
      <c r="D71" s="174">
        <v>56</v>
      </c>
      <c r="E71" s="291"/>
      <c r="F71" s="291">
        <f t="shared" si="0"/>
        <v>0</v>
      </c>
      <c r="G71" s="252" t="s">
        <v>805</v>
      </c>
    </row>
    <row r="72" spans="1:8" s="55" customFormat="1" x14ac:dyDescent="0.35">
      <c r="A72" s="270" t="s">
        <v>569</v>
      </c>
      <c r="B72" s="278" t="s">
        <v>860</v>
      </c>
      <c r="C72" s="172"/>
      <c r="D72" s="174">
        <v>56</v>
      </c>
      <c r="E72" s="291"/>
      <c r="F72" s="291">
        <f t="shared" si="0"/>
        <v>0</v>
      </c>
      <c r="G72" s="252" t="s">
        <v>804</v>
      </c>
      <c r="H72" s="90"/>
    </row>
    <row r="73" spans="1:8" s="55" customFormat="1" x14ac:dyDescent="0.35">
      <c r="A73" s="270" t="s">
        <v>880</v>
      </c>
      <c r="B73" s="279" t="s">
        <v>861</v>
      </c>
      <c r="C73" s="172" t="s">
        <v>28</v>
      </c>
      <c r="D73" s="174">
        <v>8</v>
      </c>
      <c r="E73" s="291"/>
      <c r="F73" s="291">
        <f t="shared" ref="F73:F110" si="1">D73*E73</f>
        <v>0</v>
      </c>
      <c r="G73" s="252" t="s">
        <v>804</v>
      </c>
    </row>
    <row r="74" spans="1:8" s="55" customFormat="1" x14ac:dyDescent="0.35">
      <c r="A74" s="280"/>
      <c r="B74" s="281" t="s">
        <v>881</v>
      </c>
      <c r="C74" s="282"/>
      <c r="D74" s="282"/>
      <c r="E74" s="291"/>
      <c r="F74" s="291"/>
      <c r="G74" s="252" t="s">
        <v>805</v>
      </c>
      <c r="H74" s="90"/>
    </row>
    <row r="75" spans="1:8" s="55" customFormat="1" x14ac:dyDescent="0.35">
      <c r="A75" s="270" t="s">
        <v>882</v>
      </c>
      <c r="B75" s="278" t="s">
        <v>821</v>
      </c>
      <c r="C75" s="172" t="s">
        <v>52</v>
      </c>
      <c r="D75" s="174">
        <v>40</v>
      </c>
      <c r="E75" s="291"/>
      <c r="F75" s="291">
        <f t="shared" si="1"/>
        <v>0</v>
      </c>
      <c r="G75" s="252" t="s">
        <v>805</v>
      </c>
    </row>
    <row r="76" spans="1:8" s="55" customFormat="1" x14ac:dyDescent="0.35">
      <c r="A76" s="270" t="s">
        <v>883</v>
      </c>
      <c r="B76" s="279" t="s">
        <v>884</v>
      </c>
      <c r="C76" s="172" t="s">
        <v>52</v>
      </c>
      <c r="D76" s="283">
        <v>40</v>
      </c>
      <c r="E76" s="291"/>
      <c r="F76" s="291">
        <f t="shared" si="1"/>
        <v>0</v>
      </c>
      <c r="G76" s="252" t="s">
        <v>805</v>
      </c>
      <c r="H76" s="90"/>
    </row>
    <row r="77" spans="1:8" s="55" customFormat="1" x14ac:dyDescent="0.35">
      <c r="A77" s="270" t="s">
        <v>571</v>
      </c>
      <c r="B77" s="279" t="s">
        <v>828</v>
      </c>
      <c r="C77" s="172" t="s">
        <v>52</v>
      </c>
      <c r="D77" s="284">
        <v>50.4</v>
      </c>
      <c r="E77" s="291"/>
      <c r="F77" s="291">
        <f t="shared" si="1"/>
        <v>0</v>
      </c>
      <c r="G77" s="252" t="s">
        <v>804</v>
      </c>
    </row>
    <row r="78" spans="1:8" s="55" customFormat="1" x14ac:dyDescent="0.35">
      <c r="A78" s="270" t="s">
        <v>885</v>
      </c>
      <c r="B78" s="279" t="s">
        <v>830</v>
      </c>
      <c r="C78" s="172" t="s">
        <v>52</v>
      </c>
      <c r="D78" s="284">
        <v>50.4</v>
      </c>
      <c r="E78" s="291"/>
      <c r="F78" s="291">
        <f t="shared" si="1"/>
        <v>0</v>
      </c>
      <c r="G78" s="252" t="s">
        <v>804</v>
      </c>
      <c r="H78" s="90"/>
    </row>
    <row r="79" spans="1:8" s="55" customFormat="1" x14ac:dyDescent="0.35">
      <c r="A79" s="270" t="s">
        <v>886</v>
      </c>
      <c r="B79" s="279" t="s">
        <v>832</v>
      </c>
      <c r="C79" s="172" t="s">
        <v>833</v>
      </c>
      <c r="D79" s="285">
        <v>16</v>
      </c>
      <c r="E79" s="291"/>
      <c r="F79" s="291">
        <f t="shared" si="1"/>
        <v>0</v>
      </c>
      <c r="G79" s="252" t="s">
        <v>804</v>
      </c>
    </row>
    <row r="80" spans="1:8" s="55" customFormat="1" x14ac:dyDescent="0.35">
      <c r="A80" s="280"/>
      <c r="B80" s="281" t="s">
        <v>887</v>
      </c>
      <c r="C80" s="282"/>
      <c r="D80" s="282"/>
      <c r="E80" s="291"/>
      <c r="F80" s="291"/>
      <c r="G80" s="252" t="s">
        <v>805</v>
      </c>
      <c r="H80" s="90"/>
    </row>
    <row r="81" spans="1:8" s="55" customFormat="1" x14ac:dyDescent="0.35">
      <c r="A81" s="270" t="s">
        <v>572</v>
      </c>
      <c r="B81" s="278" t="s">
        <v>821</v>
      </c>
      <c r="C81" s="172" t="s">
        <v>52</v>
      </c>
      <c r="D81" s="174">
        <v>113.13</v>
      </c>
      <c r="E81" s="291"/>
      <c r="F81" s="291">
        <f t="shared" si="1"/>
        <v>0</v>
      </c>
      <c r="G81" s="252" t="s">
        <v>805</v>
      </c>
    </row>
    <row r="82" spans="1:8" s="55" customFormat="1" x14ac:dyDescent="0.35">
      <c r="A82" s="270" t="s">
        <v>574</v>
      </c>
      <c r="B82" s="278" t="s">
        <v>888</v>
      </c>
      <c r="C82" s="172" t="s">
        <v>52</v>
      </c>
      <c r="D82" s="174">
        <v>21.23</v>
      </c>
      <c r="E82" s="291"/>
      <c r="F82" s="291">
        <f t="shared" si="1"/>
        <v>0</v>
      </c>
      <c r="G82" s="252" t="s">
        <v>805</v>
      </c>
      <c r="H82" s="90"/>
    </row>
    <row r="83" spans="1:8" s="55" customFormat="1" x14ac:dyDescent="0.35">
      <c r="A83" s="270" t="s">
        <v>575</v>
      </c>
      <c r="B83" s="279" t="s">
        <v>889</v>
      </c>
      <c r="C83" s="172" t="s">
        <v>52</v>
      </c>
      <c r="D83" s="174">
        <v>22.291500000000003</v>
      </c>
      <c r="E83" s="291"/>
      <c r="F83" s="291">
        <f t="shared" si="1"/>
        <v>0</v>
      </c>
      <c r="G83" s="252" t="s">
        <v>804</v>
      </c>
    </row>
    <row r="84" spans="1:8" s="55" customFormat="1" x14ac:dyDescent="0.35">
      <c r="A84" s="270" t="s">
        <v>576</v>
      </c>
      <c r="B84" s="279" t="s">
        <v>890</v>
      </c>
      <c r="C84" s="172" t="s">
        <v>52</v>
      </c>
      <c r="D84" s="283">
        <v>113.13</v>
      </c>
      <c r="E84" s="291"/>
      <c r="F84" s="291">
        <f t="shared" si="1"/>
        <v>0</v>
      </c>
      <c r="G84" s="252" t="s">
        <v>805</v>
      </c>
    </row>
    <row r="85" spans="1:8" s="55" customFormat="1" x14ac:dyDescent="0.35">
      <c r="A85" s="270" t="s">
        <v>577</v>
      </c>
      <c r="B85" s="279" t="s">
        <v>828</v>
      </c>
      <c r="C85" s="172" t="s">
        <v>52</v>
      </c>
      <c r="D85" s="284">
        <v>142.5438</v>
      </c>
      <c r="E85" s="291"/>
      <c r="F85" s="291">
        <f t="shared" si="1"/>
        <v>0</v>
      </c>
      <c r="G85" s="252" t="s">
        <v>804</v>
      </c>
      <c r="H85" s="90"/>
    </row>
    <row r="86" spans="1:8" s="55" customFormat="1" x14ac:dyDescent="0.35">
      <c r="A86" s="270" t="s">
        <v>891</v>
      </c>
      <c r="B86" s="279" t="s">
        <v>830</v>
      </c>
      <c r="C86" s="172" t="s">
        <v>52</v>
      </c>
      <c r="D86" s="284">
        <v>142.5438</v>
      </c>
      <c r="E86" s="291"/>
      <c r="F86" s="291">
        <f t="shared" si="1"/>
        <v>0</v>
      </c>
      <c r="G86" s="252" t="s">
        <v>804</v>
      </c>
    </row>
    <row r="87" spans="1:8" s="55" customFormat="1" x14ac:dyDescent="0.35">
      <c r="A87" s="270" t="s">
        <v>892</v>
      </c>
      <c r="B87" s="279" t="s">
        <v>832</v>
      </c>
      <c r="C87" s="172" t="s">
        <v>833</v>
      </c>
      <c r="D87" s="285">
        <v>45.252000000000002</v>
      </c>
      <c r="E87" s="291"/>
      <c r="F87" s="291">
        <f t="shared" si="1"/>
        <v>0</v>
      </c>
      <c r="G87" s="252" t="s">
        <v>804</v>
      </c>
      <c r="H87" s="90"/>
    </row>
    <row r="88" spans="1:8" s="55" customFormat="1" x14ac:dyDescent="0.35">
      <c r="A88" s="270" t="s">
        <v>893</v>
      </c>
      <c r="B88" s="278" t="s">
        <v>894</v>
      </c>
      <c r="C88" s="172" t="s">
        <v>27</v>
      </c>
      <c r="D88" s="174">
        <v>36.200000000000003</v>
      </c>
      <c r="E88" s="291"/>
      <c r="F88" s="291">
        <f t="shared" si="1"/>
        <v>0</v>
      </c>
      <c r="G88" s="252" t="s">
        <v>805</v>
      </c>
    </row>
    <row r="89" spans="1:8" s="55" customFormat="1" x14ac:dyDescent="0.35">
      <c r="A89" s="270" t="s">
        <v>350</v>
      </c>
      <c r="B89" s="278" t="s">
        <v>876</v>
      </c>
      <c r="C89" s="172"/>
      <c r="D89" s="174">
        <v>36.200000000000003</v>
      </c>
      <c r="E89" s="291"/>
      <c r="F89" s="291">
        <f t="shared" si="1"/>
        <v>0</v>
      </c>
      <c r="G89" s="252" t="s">
        <v>804</v>
      </c>
    </row>
    <row r="90" spans="1:8" s="55" customFormat="1" x14ac:dyDescent="0.35">
      <c r="A90" s="270" t="s">
        <v>578</v>
      </c>
      <c r="B90" s="279" t="s">
        <v>877</v>
      </c>
      <c r="C90" s="172" t="s">
        <v>28</v>
      </c>
      <c r="D90" s="174">
        <v>2</v>
      </c>
      <c r="E90" s="291"/>
      <c r="F90" s="291">
        <f t="shared" si="1"/>
        <v>0</v>
      </c>
      <c r="G90" s="252" t="s">
        <v>804</v>
      </c>
    </row>
    <row r="91" spans="1:8" s="55" customFormat="1" x14ac:dyDescent="0.35">
      <c r="A91" s="270" t="s">
        <v>351</v>
      </c>
      <c r="B91" s="278" t="s">
        <v>895</v>
      </c>
      <c r="C91" s="172" t="s">
        <v>27</v>
      </c>
      <c r="D91" s="174">
        <v>28</v>
      </c>
      <c r="E91" s="291"/>
      <c r="F91" s="291">
        <f t="shared" si="1"/>
        <v>0</v>
      </c>
      <c r="G91" s="252" t="s">
        <v>805</v>
      </c>
      <c r="H91" s="90"/>
    </row>
    <row r="92" spans="1:8" s="55" customFormat="1" x14ac:dyDescent="0.35">
      <c r="A92" s="270" t="s">
        <v>352</v>
      </c>
      <c r="B92" s="278" t="s">
        <v>860</v>
      </c>
      <c r="C92" s="172"/>
      <c r="D92" s="174">
        <v>28</v>
      </c>
      <c r="E92" s="291"/>
      <c r="F92" s="291">
        <f t="shared" si="1"/>
        <v>0</v>
      </c>
      <c r="G92" s="252" t="s">
        <v>804</v>
      </c>
      <c r="H92" s="90"/>
    </row>
    <row r="93" spans="1:8" s="55" customFormat="1" x14ac:dyDescent="0.35">
      <c r="A93" s="270" t="s">
        <v>896</v>
      </c>
      <c r="B93" s="279" t="s">
        <v>861</v>
      </c>
      <c r="C93" s="172" t="s">
        <v>28</v>
      </c>
      <c r="D93" s="174">
        <v>4</v>
      </c>
      <c r="E93" s="291"/>
      <c r="F93" s="291">
        <f t="shared" si="1"/>
        <v>0</v>
      </c>
      <c r="G93" s="252" t="s">
        <v>804</v>
      </c>
      <c r="H93" s="90"/>
    </row>
    <row r="94" spans="1:8" s="55" customFormat="1" x14ac:dyDescent="0.35">
      <c r="A94" s="280"/>
      <c r="B94" s="281" t="s">
        <v>897</v>
      </c>
      <c r="C94" s="282"/>
      <c r="D94" s="282"/>
      <c r="E94" s="291"/>
      <c r="F94" s="291"/>
      <c r="G94" s="252" t="s">
        <v>805</v>
      </c>
      <c r="H94" s="90"/>
    </row>
    <row r="95" spans="1:8" s="55" customFormat="1" x14ac:dyDescent="0.35">
      <c r="A95" s="280"/>
      <c r="B95" s="281" t="s">
        <v>898</v>
      </c>
      <c r="C95" s="282"/>
      <c r="D95" s="282"/>
      <c r="E95" s="291"/>
      <c r="F95" s="291"/>
      <c r="G95" s="252" t="s">
        <v>805</v>
      </c>
      <c r="H95" s="90"/>
    </row>
    <row r="96" spans="1:8" s="55" customFormat="1" x14ac:dyDescent="0.35">
      <c r="A96" s="280" t="s">
        <v>353</v>
      </c>
      <c r="B96" s="279" t="s">
        <v>899</v>
      </c>
      <c r="C96" s="282" t="s">
        <v>52</v>
      </c>
      <c r="D96" s="174">
        <v>25.47</v>
      </c>
      <c r="E96" s="291"/>
      <c r="F96" s="291">
        <f t="shared" si="1"/>
        <v>0</v>
      </c>
      <c r="G96" s="252" t="s">
        <v>805</v>
      </c>
      <c r="H96" s="90"/>
    </row>
    <row r="97" spans="1:8" s="55" customFormat="1" x14ac:dyDescent="0.35">
      <c r="A97" s="270" t="s">
        <v>307</v>
      </c>
      <c r="B97" s="279" t="s">
        <v>900</v>
      </c>
      <c r="C97" s="172" t="s">
        <v>52</v>
      </c>
      <c r="D97" s="283">
        <v>60.28</v>
      </c>
      <c r="E97" s="291"/>
      <c r="F97" s="291">
        <f t="shared" si="1"/>
        <v>0</v>
      </c>
      <c r="G97" s="252" t="s">
        <v>805</v>
      </c>
    </row>
    <row r="98" spans="1:8" s="55" customFormat="1" x14ac:dyDescent="0.35">
      <c r="A98" s="270" t="s">
        <v>579</v>
      </c>
      <c r="B98" s="279" t="s">
        <v>828</v>
      </c>
      <c r="C98" s="172" t="s">
        <v>52</v>
      </c>
      <c r="D98" s="284">
        <v>75.952799999999996</v>
      </c>
      <c r="E98" s="291"/>
      <c r="F98" s="291">
        <f t="shared" si="1"/>
        <v>0</v>
      </c>
      <c r="G98" s="252" t="s">
        <v>804</v>
      </c>
      <c r="H98" s="90"/>
    </row>
    <row r="99" spans="1:8" s="55" customFormat="1" x14ac:dyDescent="0.35">
      <c r="A99" s="270" t="s">
        <v>901</v>
      </c>
      <c r="B99" s="279" t="s">
        <v>830</v>
      </c>
      <c r="C99" s="172" t="s">
        <v>52</v>
      </c>
      <c r="D99" s="284">
        <v>75.952799999999996</v>
      </c>
      <c r="E99" s="291"/>
      <c r="F99" s="291">
        <f t="shared" si="1"/>
        <v>0</v>
      </c>
      <c r="G99" s="252" t="s">
        <v>804</v>
      </c>
      <c r="H99" s="90"/>
    </row>
    <row r="100" spans="1:8" s="55" customFormat="1" x14ac:dyDescent="0.35">
      <c r="A100" s="270" t="s">
        <v>902</v>
      </c>
      <c r="B100" s="279" t="s">
        <v>832</v>
      </c>
      <c r="C100" s="172" t="s">
        <v>833</v>
      </c>
      <c r="D100" s="285">
        <v>24.112000000000002</v>
      </c>
      <c r="E100" s="291"/>
      <c r="F100" s="291">
        <f t="shared" si="1"/>
        <v>0</v>
      </c>
      <c r="G100" s="252" t="s">
        <v>804</v>
      </c>
      <c r="H100" s="90"/>
    </row>
    <row r="101" spans="1:8" s="55" customFormat="1" x14ac:dyDescent="0.35">
      <c r="A101" s="270" t="s">
        <v>262</v>
      </c>
      <c r="B101" s="278" t="s">
        <v>903</v>
      </c>
      <c r="C101" s="172" t="s">
        <v>52</v>
      </c>
      <c r="D101" s="174">
        <v>25.47</v>
      </c>
      <c r="E101" s="291"/>
      <c r="F101" s="291">
        <f t="shared" si="1"/>
        <v>0</v>
      </c>
      <c r="G101" s="252" t="s">
        <v>805</v>
      </c>
      <c r="H101" s="90"/>
    </row>
    <row r="102" spans="1:8" s="55" customFormat="1" x14ac:dyDescent="0.35">
      <c r="A102" s="270" t="s">
        <v>580</v>
      </c>
      <c r="B102" s="279" t="s">
        <v>904</v>
      </c>
      <c r="C102" s="172" t="s">
        <v>52</v>
      </c>
      <c r="D102" s="174">
        <v>26.743500000000001</v>
      </c>
      <c r="E102" s="291"/>
      <c r="F102" s="291">
        <f t="shared" si="1"/>
        <v>0</v>
      </c>
      <c r="G102" s="252" t="s">
        <v>804</v>
      </c>
      <c r="H102" s="90"/>
    </row>
    <row r="103" spans="1:8" s="55" customFormat="1" x14ac:dyDescent="0.35">
      <c r="A103" s="280"/>
      <c r="B103" s="281" t="s">
        <v>905</v>
      </c>
      <c r="C103" s="282"/>
      <c r="D103" s="282"/>
      <c r="E103" s="291"/>
      <c r="F103" s="291"/>
      <c r="G103" s="252" t="s">
        <v>805</v>
      </c>
      <c r="H103" s="90"/>
    </row>
    <row r="104" spans="1:8" s="55" customFormat="1" x14ac:dyDescent="0.35">
      <c r="A104" s="280" t="s">
        <v>263</v>
      </c>
      <c r="B104" s="279" t="s">
        <v>906</v>
      </c>
      <c r="C104" s="282" t="s">
        <v>52</v>
      </c>
      <c r="D104" s="174">
        <v>53.48</v>
      </c>
      <c r="E104" s="291"/>
      <c r="F104" s="291">
        <f t="shared" si="1"/>
        <v>0</v>
      </c>
      <c r="G104" s="252" t="s">
        <v>805</v>
      </c>
    </row>
    <row r="105" spans="1:8" s="55" customFormat="1" x14ac:dyDescent="0.35">
      <c r="A105" s="270" t="s">
        <v>264</v>
      </c>
      <c r="B105" s="279" t="s">
        <v>907</v>
      </c>
      <c r="C105" s="172" t="s">
        <v>52</v>
      </c>
      <c r="D105" s="283">
        <v>331.54</v>
      </c>
      <c r="E105" s="291"/>
      <c r="F105" s="291">
        <f t="shared" si="1"/>
        <v>0</v>
      </c>
      <c r="G105" s="252" t="s">
        <v>805</v>
      </c>
      <c r="H105" s="90"/>
    </row>
    <row r="106" spans="1:8" s="55" customFormat="1" x14ac:dyDescent="0.35">
      <c r="A106" s="270" t="s">
        <v>582</v>
      </c>
      <c r="B106" s="279" t="s">
        <v>828</v>
      </c>
      <c r="C106" s="172" t="s">
        <v>52</v>
      </c>
      <c r="D106" s="284">
        <v>417.74040000000002</v>
      </c>
      <c r="E106" s="291"/>
      <c r="F106" s="291">
        <f t="shared" si="1"/>
        <v>0</v>
      </c>
      <c r="G106" s="252" t="s">
        <v>804</v>
      </c>
      <c r="H106" s="90"/>
    </row>
    <row r="107" spans="1:8" s="55" customFormat="1" x14ac:dyDescent="0.35">
      <c r="A107" s="270" t="s">
        <v>908</v>
      </c>
      <c r="B107" s="279" t="s">
        <v>830</v>
      </c>
      <c r="C107" s="172" t="s">
        <v>52</v>
      </c>
      <c r="D107" s="284">
        <v>417.74040000000002</v>
      </c>
      <c r="E107" s="291"/>
      <c r="F107" s="291">
        <f t="shared" si="1"/>
        <v>0</v>
      </c>
      <c r="G107" s="252" t="s">
        <v>804</v>
      </c>
    </row>
    <row r="108" spans="1:8" s="55" customFormat="1" x14ac:dyDescent="0.35">
      <c r="A108" s="270" t="s">
        <v>909</v>
      </c>
      <c r="B108" s="279" t="s">
        <v>832</v>
      </c>
      <c r="C108" s="172" t="s">
        <v>833</v>
      </c>
      <c r="D108" s="285">
        <v>132.61600000000001</v>
      </c>
      <c r="E108" s="291"/>
      <c r="F108" s="291">
        <f t="shared" si="1"/>
        <v>0</v>
      </c>
      <c r="G108" s="252" t="s">
        <v>804</v>
      </c>
      <c r="H108" s="90"/>
    </row>
    <row r="109" spans="1:8" s="55" customFormat="1" x14ac:dyDescent="0.35">
      <c r="A109" s="270" t="s">
        <v>265</v>
      </c>
      <c r="B109" s="278" t="s">
        <v>903</v>
      </c>
      <c r="C109" s="172" t="s">
        <v>52</v>
      </c>
      <c r="D109" s="174">
        <v>53.48</v>
      </c>
      <c r="E109" s="291"/>
      <c r="F109" s="291">
        <f t="shared" si="1"/>
        <v>0</v>
      </c>
      <c r="G109" s="252" t="s">
        <v>805</v>
      </c>
      <c r="H109" s="90"/>
    </row>
    <row r="110" spans="1:8" s="55" customFormat="1" ht="16.5" thickBot="1" x14ac:dyDescent="0.4">
      <c r="A110" s="286" t="s">
        <v>583</v>
      </c>
      <c r="B110" s="287" t="s">
        <v>904</v>
      </c>
      <c r="C110" s="288" t="s">
        <v>52</v>
      </c>
      <c r="D110" s="289">
        <v>56.153999999999996</v>
      </c>
      <c r="E110" s="291"/>
      <c r="F110" s="291">
        <f t="shared" si="1"/>
        <v>0</v>
      </c>
      <c r="G110" s="252" t="s">
        <v>804</v>
      </c>
    </row>
    <row r="111" spans="1:8" ht="16.5" thickBot="1" x14ac:dyDescent="0.4">
      <c r="A111" s="215"/>
      <c r="B111" s="255" t="s">
        <v>30</v>
      </c>
      <c r="C111" s="218"/>
      <c r="D111" s="265"/>
      <c r="E111" s="265"/>
      <c r="F111" s="221">
        <f>SUM(F7:F110)</f>
        <v>0</v>
      </c>
    </row>
    <row r="112" spans="1:8" ht="16.5" thickBot="1" x14ac:dyDescent="0.4">
      <c r="A112" s="231"/>
      <c r="B112" s="256" t="s">
        <v>806</v>
      </c>
      <c r="C112" s="226"/>
      <c r="D112" s="266"/>
      <c r="E112" s="266"/>
      <c r="F112" s="267">
        <f>F111*C112</f>
        <v>0</v>
      </c>
    </row>
    <row r="113" spans="1:6" ht="16.5" thickBot="1" x14ac:dyDescent="0.4">
      <c r="A113" s="224"/>
      <c r="B113" s="257" t="s">
        <v>32</v>
      </c>
      <c r="C113" s="227"/>
      <c r="D113" s="268"/>
      <c r="E113" s="268"/>
      <c r="F113" s="221">
        <f>SUM(F111:F112)</f>
        <v>0</v>
      </c>
    </row>
    <row r="114" spans="1:6" ht="16.5" thickBot="1" x14ac:dyDescent="0.4">
      <c r="A114" s="231"/>
      <c r="B114" s="256" t="s">
        <v>34</v>
      </c>
      <c r="C114" s="226"/>
      <c r="D114" s="266"/>
      <c r="E114" s="266"/>
      <c r="F114" s="267">
        <f>F113*C114</f>
        <v>0</v>
      </c>
    </row>
    <row r="115" spans="1:6" ht="16.5" thickBot="1" x14ac:dyDescent="0.4">
      <c r="A115" s="224"/>
      <c r="B115" s="257" t="s">
        <v>32</v>
      </c>
      <c r="C115" s="227"/>
      <c r="D115" s="268"/>
      <c r="E115" s="268"/>
      <c r="F115" s="221">
        <f>SUM(F113:F114)</f>
        <v>0</v>
      </c>
    </row>
    <row r="116" spans="1:6" ht="16.5" thickBot="1" x14ac:dyDescent="0.4">
      <c r="A116" s="224"/>
      <c r="B116" s="258" t="s">
        <v>807</v>
      </c>
      <c r="C116" s="251"/>
      <c r="D116" s="268"/>
      <c r="E116" s="268"/>
      <c r="F116" s="269">
        <f>F115*C116</f>
        <v>0</v>
      </c>
    </row>
    <row r="117" spans="1:6" ht="16.5" thickBot="1" x14ac:dyDescent="0.4">
      <c r="A117" s="231"/>
      <c r="B117" s="259" t="s">
        <v>32</v>
      </c>
      <c r="C117" s="234"/>
      <c r="D117" s="266"/>
      <c r="E117" s="266"/>
      <c r="F117" s="266">
        <f>SUM(F115:F116)</f>
        <v>0</v>
      </c>
    </row>
    <row r="118" spans="1:6" ht="15" customHeight="1" x14ac:dyDescent="0.35"/>
    <row r="119" spans="1:6" ht="5.25" customHeight="1" x14ac:dyDescent="0.35"/>
  </sheetData>
  <autoFilter ref="A6:G11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2021-07-26T07:04:48Z</dcterms:modified>
</cp:coreProperties>
</file>